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ounting\Board Rpt\"/>
    </mc:Choice>
  </mc:AlternateContent>
  <xr:revisionPtr revIDLastSave="0" documentId="8_{7F4F984F-A366-4416-8FA9-4FB68AEECCFA}" xr6:coauthVersionLast="47" xr6:coauthVersionMax="47" xr10:uidLastSave="{00000000-0000-0000-0000-000000000000}"/>
  <bookViews>
    <workbookView xWindow="-120" yWindow="-120" windowWidth="29040" windowHeight="15720" tabRatio="714" xr2:uid="{00000000-000D-0000-FFFF-FFFF00000000}"/>
  </bookViews>
  <sheets>
    <sheet name="YTD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5" l="1"/>
  <c r="C16" i="25"/>
  <c r="B31" i="25"/>
  <c r="C26" i="25"/>
  <c r="C31" i="25" l="1"/>
  <c r="B26" i="25"/>
  <c r="B16" i="25" l="1"/>
  <c r="C6" i="25"/>
  <c r="B6" i="25"/>
  <c r="B19" i="25" l="1"/>
  <c r="C17" i="25"/>
  <c r="C19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Cox, Hannah</author>
  </authors>
  <commentList>
    <comment ref="K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Cox, Hannah:</t>
        </r>
        <r>
          <rPr>
            <sz val="9"/>
            <color indexed="81"/>
            <rFont val="Tahoma"/>
            <family val="2"/>
          </rPr>
          <t xml:space="preserve">
Add "unaudited Results" for December-See website</t>
        </r>
      </text>
    </comment>
  </commentList>
</comments>
</file>

<file path=xl/sharedStrings.xml><?xml version="1.0" encoding="utf-8"?>
<sst xmlns="http://schemas.openxmlformats.org/spreadsheetml/2006/main" count="36" uniqueCount="34">
  <si>
    <t>Operating Revenue</t>
  </si>
  <si>
    <t>Item</t>
  </si>
  <si>
    <t>Year to Date</t>
  </si>
  <si>
    <t>Total Cost of Electric Service</t>
  </si>
  <si>
    <t>Operating Margins</t>
  </si>
  <si>
    <t>Non-Operating Margins</t>
  </si>
  <si>
    <t>Total Margins</t>
  </si>
  <si>
    <t>Cost of Purchased Power</t>
  </si>
  <si>
    <t>Operations Expense</t>
  </si>
  <si>
    <t>Maintenance Expense</t>
  </si>
  <si>
    <t>Consumer Accounts Expense</t>
  </si>
  <si>
    <t>Customer Service and Information Expense</t>
  </si>
  <si>
    <t>Administrative and General Expense</t>
  </si>
  <si>
    <t>Depreciation Expense</t>
  </si>
  <si>
    <t>Tax Expense</t>
  </si>
  <si>
    <t>Interest Expense</t>
  </si>
  <si>
    <t>Kilowatthours Sold</t>
  </si>
  <si>
    <t>Total Miles of Line</t>
  </si>
  <si>
    <t>New Services This Year</t>
  </si>
  <si>
    <t>Services Retired This Year</t>
  </si>
  <si>
    <t>Total Services in Place</t>
  </si>
  <si>
    <t>Total Utility Plant</t>
  </si>
  <si>
    <t>Total Assets</t>
  </si>
  <si>
    <t>Total Margins &amp; Equities</t>
  </si>
  <si>
    <t>Total Long-Term Debt</t>
  </si>
  <si>
    <t>Total Liabilities &amp; Equities</t>
  </si>
  <si>
    <t>Other Assets</t>
  </si>
  <si>
    <t>Other Liabilities</t>
  </si>
  <si>
    <t>Net Utility Plant (after depreciation)</t>
  </si>
  <si>
    <t>Year End</t>
  </si>
  <si>
    <t>Deferred Revenue</t>
  </si>
  <si>
    <t>Net Operating Revenue</t>
  </si>
  <si>
    <t>Operating Summary as of September 30, 2022</t>
  </si>
  <si>
    <t>Balance Sheet as of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</si>
</sst>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i/>
      <sz val="14"/>
      <color rgb="FF030000"/>
      <name val="Cambria"/>
      <family val="1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5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3" xfId="0" applyFont="1" applyBorder="1"/>
    <xf numFmtId="37" fontId="4" fillId="0" borderId="0" xfId="0" applyNumberFormat="1" applyFont="1"/>
    <xf numFmtId="0" fontId="4" fillId="0" borderId="3" xfId="0" applyFont="1" applyBorder="1"/>
    <xf numFmtId="164" fontId="4" fillId="0" borderId="0" xfId="1" applyNumberFormat="1" applyFont="1" applyBorder="1"/>
    <xf numFmtId="164" fontId="4" fillId="0" borderId="0" xfId="1" applyNumberFormat="1" applyFont="1"/>
    <xf numFmtId="164" fontId="4" fillId="0" borderId="2" xfId="1" applyNumberFormat="1" applyFont="1" applyBorder="1"/>
    <xf numFmtId="164" fontId="3" fillId="0" borderId="3" xfId="1" applyNumberFormat="1" applyFont="1" applyBorder="1"/>
    <xf numFmtId="164" fontId="3" fillId="0" borderId="3" xfId="1" applyNumberFormat="1" applyFont="1" applyFill="1" applyBorder="1"/>
    <xf numFmtId="164" fontId="4" fillId="0" borderId="3" xfId="1" applyNumberFormat="1" applyFont="1" applyBorder="1"/>
    <xf numFmtId="164" fontId="3" fillId="0" borderId="2" xfId="1" applyNumberFormat="1" applyFont="1" applyBorder="1"/>
    <xf numFmtId="0" fontId="3" fillId="0" borderId="0" xfId="0" applyFont="1" applyAlignment="1">
      <alignment horizontal="center"/>
    </xf>
    <xf numFmtId="0" fontId="3" fillId="0" borderId="4" xfId="0" applyFont="1" applyBorder="1"/>
    <xf numFmtId="164" fontId="3" fillId="0" borderId="4" xfId="1" applyNumberFormat="1" applyFon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8" fillId="0" borderId="0" xfId="0" applyFont="1"/>
    <xf numFmtId="0" fontId="3" fillId="0" borderId="0" xfId="0" quotePrefix="1" applyFont="1" applyAlignment="1">
      <alignment horizontal="center"/>
    </xf>
    <xf numFmtId="164" fontId="3" fillId="0" borderId="0" xfId="1" applyNumberFormat="1" applyFont="1" applyBorder="1" applyAlignment="1">
      <alignment horizontal="right"/>
    </xf>
    <xf numFmtId="0" fontId="4" fillId="0" borderId="4" xfId="0" applyFont="1" applyBorder="1"/>
    <xf numFmtId="164" fontId="4" fillId="0" borderId="4" xfId="1" applyNumberFormat="1" applyFont="1" applyBorder="1"/>
    <xf numFmtId="0" fontId="0" fillId="2" borderId="0" xfId="0" applyFill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workbookViewId="0">
      <selection sqref="A1:C1"/>
    </sheetView>
  </sheetViews>
  <sheetFormatPr defaultRowHeight="12.75" x14ac:dyDescent="0.2"/>
  <cols>
    <col min="1" max="1" width="45.140625" customWidth="1"/>
    <col min="2" max="2" width="13.140625" customWidth="1"/>
    <col min="3" max="3" width="15.28515625" bestFit="1" customWidth="1"/>
  </cols>
  <sheetData>
    <row r="1" spans="1:11" ht="18" x14ac:dyDescent="0.25">
      <c r="A1" s="32" t="s">
        <v>32</v>
      </c>
      <c r="B1" s="32"/>
      <c r="C1" s="32"/>
      <c r="K1" s="30"/>
    </row>
    <row r="2" spans="1:11" s="2" customFormat="1" ht="15" x14ac:dyDescent="0.25">
      <c r="B2" s="31" t="s">
        <v>29</v>
      </c>
      <c r="C2" s="31"/>
    </row>
    <row r="3" spans="1:11" s="2" customFormat="1" ht="15" x14ac:dyDescent="0.25">
      <c r="A3" s="21" t="s">
        <v>1</v>
      </c>
      <c r="B3" s="26">
        <v>2021</v>
      </c>
      <c r="C3" s="26">
        <v>2022</v>
      </c>
    </row>
    <row r="4" spans="1:11" s="2" customFormat="1" ht="15" x14ac:dyDescent="0.25">
      <c r="A4" s="22" t="s">
        <v>0</v>
      </c>
      <c r="B4" s="23">
        <v>41544103.229999997</v>
      </c>
      <c r="C4" s="23">
        <v>42181695.369999997</v>
      </c>
    </row>
    <row r="5" spans="1:11" s="2" customFormat="1" ht="15" hidden="1" x14ac:dyDescent="0.25">
      <c r="A5" s="24" t="s">
        <v>30</v>
      </c>
      <c r="B5" s="14">
        <v>0</v>
      </c>
      <c r="C5" s="14">
        <v>0</v>
      </c>
    </row>
    <row r="6" spans="1:11" s="25" customFormat="1" ht="15" hidden="1" x14ac:dyDescent="0.25">
      <c r="A6" s="3" t="s">
        <v>31</v>
      </c>
      <c r="B6" s="27">
        <f>SUM(B4:B5)</f>
        <v>41544103.229999997</v>
      </c>
      <c r="C6" s="27">
        <f>SUM(C4:C5)</f>
        <v>42181695.369999997</v>
      </c>
    </row>
    <row r="7" spans="1:11" s="2" customFormat="1" ht="15" x14ac:dyDescent="0.25">
      <c r="A7" s="28" t="s">
        <v>7</v>
      </c>
      <c r="B7" s="29">
        <v>26364435.629999999</v>
      </c>
      <c r="C7" s="29">
        <v>26965150.010000002</v>
      </c>
    </row>
    <row r="8" spans="1:11" s="2" customFormat="1" ht="15" x14ac:dyDescent="0.25">
      <c r="A8" s="4" t="s">
        <v>8</v>
      </c>
      <c r="B8" s="15">
        <v>2061576.93</v>
      </c>
      <c r="C8" s="15">
        <v>2225760.21</v>
      </c>
    </row>
    <row r="9" spans="1:11" s="2" customFormat="1" ht="15" x14ac:dyDescent="0.25">
      <c r="A9" s="4" t="s">
        <v>9</v>
      </c>
      <c r="B9" s="15">
        <v>2487916.37</v>
      </c>
      <c r="C9" s="15">
        <v>3271456.94</v>
      </c>
    </row>
    <row r="10" spans="1:11" s="2" customFormat="1" ht="15" x14ac:dyDescent="0.25">
      <c r="A10" s="4" t="s">
        <v>10</v>
      </c>
      <c r="B10" s="15">
        <v>1008477.17</v>
      </c>
      <c r="C10" s="15">
        <v>997308.35</v>
      </c>
    </row>
    <row r="11" spans="1:11" s="2" customFormat="1" ht="15" x14ac:dyDescent="0.25">
      <c r="A11" s="4" t="s">
        <v>11</v>
      </c>
      <c r="B11" s="15">
        <v>702405.02</v>
      </c>
      <c r="C11" s="15">
        <v>726405.01</v>
      </c>
    </row>
    <row r="12" spans="1:11" s="2" customFormat="1" ht="15" x14ac:dyDescent="0.25">
      <c r="A12" s="4" t="s">
        <v>12</v>
      </c>
      <c r="B12" s="15">
        <v>2150915.34</v>
      </c>
      <c r="C12" s="15">
        <v>2191986.52</v>
      </c>
    </row>
    <row r="13" spans="1:11" s="2" customFormat="1" ht="15" x14ac:dyDescent="0.25">
      <c r="A13" s="4" t="s">
        <v>13</v>
      </c>
      <c r="B13" s="15">
        <v>3297194.11</v>
      </c>
      <c r="C13" s="15">
        <v>3407236.76</v>
      </c>
    </row>
    <row r="14" spans="1:11" s="2" customFormat="1" ht="15" x14ac:dyDescent="0.25">
      <c r="A14" s="4" t="s">
        <v>14</v>
      </c>
      <c r="B14" s="15">
        <v>324918.68</v>
      </c>
      <c r="C14" s="15">
        <v>245091.36</v>
      </c>
    </row>
    <row r="15" spans="1:11" s="2" customFormat="1" ht="15" x14ac:dyDescent="0.25">
      <c r="A15" s="10" t="s">
        <v>15</v>
      </c>
      <c r="B15" s="16">
        <v>1492479.82</v>
      </c>
      <c r="C15" s="16">
        <v>1459440.04</v>
      </c>
    </row>
    <row r="16" spans="1:11" s="6" customFormat="1" ht="15" x14ac:dyDescent="0.25">
      <c r="A16" s="11" t="s">
        <v>3</v>
      </c>
      <c r="B16" s="17">
        <f>SUM(B7:B15)</f>
        <v>39890319.07</v>
      </c>
      <c r="C16" s="17">
        <f>SUM(C7:C15)</f>
        <v>41489835.200000003</v>
      </c>
    </row>
    <row r="17" spans="1:3" s="2" customFormat="1" ht="15" x14ac:dyDescent="0.25">
      <c r="A17" s="4" t="s">
        <v>4</v>
      </c>
      <c r="B17" s="15">
        <f>B6-B16</f>
        <v>1653784.1599999964</v>
      </c>
      <c r="C17" s="15">
        <f>C6-C16</f>
        <v>691860.16999999434</v>
      </c>
    </row>
    <row r="18" spans="1:3" s="2" customFormat="1" ht="15" x14ac:dyDescent="0.25">
      <c r="A18" s="10" t="s">
        <v>5</v>
      </c>
      <c r="B18" s="15">
        <v>944054.22</v>
      </c>
      <c r="C18" s="15">
        <v>618027.1</v>
      </c>
    </row>
    <row r="19" spans="1:3" s="6" customFormat="1" ht="15" x14ac:dyDescent="0.25">
      <c r="A19" s="11" t="s">
        <v>6</v>
      </c>
      <c r="B19" s="18">
        <f>B17+B18</f>
        <v>2597838.3799999962</v>
      </c>
      <c r="C19" s="18">
        <f>C17+C18</f>
        <v>1309887.2699999944</v>
      </c>
    </row>
    <row r="20" spans="1:3" s="6" customFormat="1" ht="15" x14ac:dyDescent="0.25">
      <c r="A20" s="3"/>
      <c r="B20" s="7"/>
      <c r="C20" s="7"/>
    </row>
    <row r="21" spans="1:3" ht="18" x14ac:dyDescent="0.25">
      <c r="A21" s="32" t="s">
        <v>33</v>
      </c>
      <c r="B21" s="32"/>
      <c r="C21" s="32"/>
    </row>
    <row r="22" spans="1:3" s="6" customFormat="1" ht="15" x14ac:dyDescent="0.25">
      <c r="A22" s="9" t="s">
        <v>1</v>
      </c>
      <c r="B22" s="9">
        <v>2021</v>
      </c>
      <c r="C22" s="9">
        <v>2022</v>
      </c>
    </row>
    <row r="23" spans="1:3" s="6" customFormat="1" ht="15" x14ac:dyDescent="0.25">
      <c r="A23" s="13" t="s">
        <v>21</v>
      </c>
      <c r="B23" s="19">
        <v>146439353.81</v>
      </c>
      <c r="C23" s="19">
        <v>152003496.97999999</v>
      </c>
    </row>
    <row r="24" spans="1:3" s="6" customFormat="1" ht="15" x14ac:dyDescent="0.25">
      <c r="A24" s="4" t="s">
        <v>28</v>
      </c>
      <c r="B24" s="14">
        <v>92944508.280000001</v>
      </c>
      <c r="C24" s="14">
        <v>94478498.420000002</v>
      </c>
    </row>
    <row r="25" spans="1:3" s="6" customFormat="1" ht="15" x14ac:dyDescent="0.25">
      <c r="A25" s="10" t="s">
        <v>26</v>
      </c>
      <c r="B25" s="16">
        <v>50908320.670000002</v>
      </c>
      <c r="C25" s="16">
        <v>50426049.899999999</v>
      </c>
    </row>
    <row r="26" spans="1:3" s="6" customFormat="1" ht="15" x14ac:dyDescent="0.25">
      <c r="A26" s="8" t="s">
        <v>22</v>
      </c>
      <c r="B26" s="20">
        <f>SUM(B24:B25)</f>
        <v>143852828.94999999</v>
      </c>
      <c r="C26" s="20">
        <f>SUM(C24:C25)</f>
        <v>144904548.31999999</v>
      </c>
    </row>
    <row r="27" spans="1:3" s="6" customFormat="1" ht="15" x14ac:dyDescent="0.25">
      <c r="A27" s="4"/>
      <c r="B27" s="15"/>
      <c r="C27" s="15"/>
    </row>
    <row r="28" spans="1:3" s="6" customFormat="1" ht="15" x14ac:dyDescent="0.25">
      <c r="A28" s="4" t="s">
        <v>23</v>
      </c>
      <c r="B28" s="15">
        <v>64966248.07</v>
      </c>
      <c r="C28" s="15">
        <v>67175646.810000002</v>
      </c>
    </row>
    <row r="29" spans="1:3" s="6" customFormat="1" ht="15" x14ac:dyDescent="0.25">
      <c r="A29" s="4" t="s">
        <v>24</v>
      </c>
      <c r="B29" s="14">
        <v>68536541.329999998</v>
      </c>
      <c r="C29" s="14">
        <v>68431860.510000005</v>
      </c>
    </row>
    <row r="30" spans="1:3" s="6" customFormat="1" ht="15" x14ac:dyDescent="0.25">
      <c r="A30" s="10" t="s">
        <v>27</v>
      </c>
      <c r="B30" s="16">
        <v>10350039.550000001</v>
      </c>
      <c r="C30" s="16">
        <v>9297041</v>
      </c>
    </row>
    <row r="31" spans="1:3" s="6" customFormat="1" ht="15" x14ac:dyDescent="0.25">
      <c r="A31" s="8" t="s">
        <v>25</v>
      </c>
      <c r="B31" s="20">
        <f>SUM(B28:B30)</f>
        <v>143852828.95000002</v>
      </c>
      <c r="C31" s="20">
        <f>SUM(C28:C30)</f>
        <v>144904548.31999999</v>
      </c>
    </row>
    <row r="32" spans="1:3" s="6" customFormat="1" ht="15" x14ac:dyDescent="0.25">
      <c r="A32" s="3"/>
      <c r="B32" s="7"/>
      <c r="C32" s="7"/>
    </row>
    <row r="33" spans="1:3" s="6" customFormat="1" ht="15" x14ac:dyDescent="0.25">
      <c r="B33" s="31" t="s">
        <v>2</v>
      </c>
      <c r="C33" s="31"/>
    </row>
    <row r="34" spans="1:3" s="6" customFormat="1" ht="15" x14ac:dyDescent="0.25">
      <c r="A34" s="9" t="s">
        <v>1</v>
      </c>
      <c r="B34" s="9">
        <v>2021</v>
      </c>
      <c r="C34" s="9">
        <v>2022</v>
      </c>
    </row>
    <row r="35" spans="1:3" s="2" customFormat="1" ht="15" x14ac:dyDescent="0.25">
      <c r="A35" s="4" t="s">
        <v>16</v>
      </c>
      <c r="B35" s="5">
        <v>341848912</v>
      </c>
      <c r="C35" s="12">
        <v>352671670</v>
      </c>
    </row>
    <row r="36" spans="1:3" s="2" customFormat="1" ht="15" x14ac:dyDescent="0.25">
      <c r="A36" s="4" t="s">
        <v>17</v>
      </c>
      <c r="B36" s="5">
        <v>5834</v>
      </c>
      <c r="C36" s="5">
        <v>5855</v>
      </c>
    </row>
    <row r="37" spans="1:3" s="2" customFormat="1" ht="15" x14ac:dyDescent="0.25">
      <c r="A37" s="4" t="s">
        <v>18</v>
      </c>
      <c r="B37" s="5">
        <v>337</v>
      </c>
      <c r="C37" s="5">
        <v>264</v>
      </c>
    </row>
    <row r="38" spans="1:3" s="2" customFormat="1" ht="15" x14ac:dyDescent="0.25">
      <c r="A38" s="4" t="s">
        <v>19</v>
      </c>
      <c r="B38" s="5">
        <v>49</v>
      </c>
      <c r="C38" s="5">
        <v>43</v>
      </c>
    </row>
    <row r="39" spans="1:3" s="2" customFormat="1" ht="15" x14ac:dyDescent="0.25">
      <c r="A39" s="4" t="s">
        <v>20</v>
      </c>
      <c r="B39" s="5">
        <v>29207</v>
      </c>
      <c r="C39" s="5">
        <v>29587</v>
      </c>
    </row>
    <row r="40" spans="1:3" s="2" customFormat="1" ht="15" x14ac:dyDescent="0.25">
      <c r="A40" s="4"/>
      <c r="B40" s="4"/>
      <c r="C40" s="4"/>
    </row>
    <row r="41" spans="1:3" x14ac:dyDescent="0.2">
      <c r="A41" s="1"/>
      <c r="B41" s="1"/>
      <c r="C41" s="1"/>
    </row>
    <row r="42" spans="1:3" x14ac:dyDescent="0.2">
      <c r="A42" s="1"/>
      <c r="B42" s="1"/>
      <c r="C42" s="1"/>
    </row>
    <row r="43" spans="1:3" x14ac:dyDescent="0.2">
      <c r="A43" s="1"/>
      <c r="B43" s="1"/>
      <c r="C43" s="1"/>
    </row>
    <row r="44" spans="1:3" x14ac:dyDescent="0.2">
      <c r="A44" s="1"/>
      <c r="B44" s="1"/>
      <c r="C44" s="1"/>
    </row>
    <row r="45" spans="1:3" x14ac:dyDescent="0.2">
      <c r="A45" s="1"/>
      <c r="B45" s="1"/>
      <c r="C45" s="1"/>
    </row>
    <row r="46" spans="1:3" x14ac:dyDescent="0.2">
      <c r="A46" s="1"/>
      <c r="B46" s="1"/>
      <c r="C46" s="1"/>
    </row>
    <row r="47" spans="1:3" x14ac:dyDescent="0.2">
      <c r="A47" s="1"/>
      <c r="B47" s="1"/>
      <c r="C47" s="1"/>
    </row>
    <row r="48" spans="1:3" x14ac:dyDescent="0.2">
      <c r="A48" s="1"/>
      <c r="B48" s="1"/>
      <c r="C48" s="1"/>
    </row>
    <row r="49" spans="1:3" x14ac:dyDescent="0.2">
      <c r="A49" s="1"/>
      <c r="B49" s="1"/>
      <c r="C49" s="1"/>
    </row>
  </sheetData>
  <mergeCells count="4">
    <mergeCell ref="B33:C33"/>
    <mergeCell ref="A1:C1"/>
    <mergeCell ref="B2:C2"/>
    <mergeCell ref="A21:C21"/>
  </mergeCells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Arlan</dc:creator>
  <cp:lastModifiedBy>Cox, Hannah</cp:lastModifiedBy>
  <cp:lastPrinted>2011-08-08T18:17:28Z</cp:lastPrinted>
  <dcterms:created xsi:type="dcterms:W3CDTF">2001-07-11T17:30:05Z</dcterms:created>
  <dcterms:modified xsi:type="dcterms:W3CDTF">2022-12-13T19:02:15Z</dcterms:modified>
</cp:coreProperties>
</file>